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3272" windowHeight="107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<sst xmlns="http://schemas.openxmlformats.org/spreadsheetml/2006/main" count="56" uniqueCount="45">
  <si>
    <t>L.p.</t>
  </si>
  <si>
    <t>Elementy budynku</t>
  </si>
  <si>
    <t>1.</t>
  </si>
  <si>
    <t>prace ziemne</t>
  </si>
  <si>
    <t>stan zerowy</t>
  </si>
  <si>
    <t>ściany konstrukcyjne i działowe, schody, stropy</t>
  </si>
  <si>
    <t>dach (więźba dachowa, pokrycie i odwodnienie)</t>
  </si>
  <si>
    <t>okna i drzwi zewnętrzne</t>
  </si>
  <si>
    <t>2.</t>
  </si>
  <si>
    <t>tynki wewnętrzne i okładziny na ścianach</t>
  </si>
  <si>
    <t>posadzki</t>
  </si>
  <si>
    <t>drzwi wewnętrzne</t>
  </si>
  <si>
    <t xml:space="preserve">elewacje zewnętrzne </t>
  </si>
  <si>
    <t>elementy małej architektury</t>
  </si>
  <si>
    <t>3.</t>
  </si>
  <si>
    <t>instalacje wody zimnej, ciepłej i kanalizacja sanitarna</t>
  </si>
  <si>
    <t>instalacje grzewcze, w tym kocioł z automatyką</t>
  </si>
  <si>
    <t>wentylacja</t>
  </si>
  <si>
    <t>instalacja gazowa</t>
  </si>
  <si>
    <t>instalacja elektryczna</t>
  </si>
  <si>
    <t>instalacje techniczne (RTV, telefon, inne)</t>
  </si>
  <si>
    <t>ewentualna instalacja odgromowa</t>
  </si>
  <si>
    <t>4.</t>
  </si>
  <si>
    <t>wyposażenie łazienek</t>
  </si>
  <si>
    <t>ewentualne umeblowanie pomieszczeń</t>
  </si>
  <si>
    <t>wyposażenie kuchni i pom. gospodarczego</t>
  </si>
  <si>
    <t>5.</t>
  </si>
  <si>
    <t>Dodatkowe rozwiązania energooszczędne</t>
  </si>
  <si>
    <t>rolety okienne zewnętrzne</t>
  </si>
  <si>
    <t>rekuperator</t>
  </si>
  <si>
    <t>OGÓŁEM</t>
  </si>
  <si>
    <t>?</t>
  </si>
  <si>
    <t>inne*</t>
  </si>
  <si>
    <t>*- w miejsce "?" wpisać dodatkową kwotę.</t>
  </si>
  <si>
    <t>-</t>
  </si>
  <si>
    <t>Razem z garażem</t>
  </si>
  <si>
    <t>Garaż 1 stanowiskowy</t>
  </si>
  <si>
    <t>Część mieszkalna</t>
  </si>
  <si>
    <r>
      <t xml:space="preserve">Budynek w stanie surowym zamkniętym, </t>
    </r>
    <r>
      <rPr>
        <sz val="10"/>
        <rFont val="Arial"/>
        <family val="2"/>
      </rPr>
      <t>w tym:</t>
    </r>
  </si>
  <si>
    <r>
      <t xml:space="preserve">Wykończenie, </t>
    </r>
    <r>
      <rPr>
        <sz val="10"/>
        <rFont val="Arial"/>
        <family val="2"/>
      </rPr>
      <t>w tym:</t>
    </r>
  </si>
  <si>
    <r>
      <t>Instalacje</t>
    </r>
    <r>
      <rPr>
        <sz val="10"/>
        <rFont val="Arial"/>
        <family val="2"/>
      </rPr>
      <t xml:space="preserve"> (bez przyłączy), w tym:</t>
    </r>
  </si>
  <si>
    <r>
      <t>Wyposażenie standardowe</t>
    </r>
    <r>
      <rPr>
        <sz val="10"/>
        <rFont val="Arial"/>
        <family val="2"/>
      </rPr>
      <t xml:space="preserve"> minimum</t>
    </r>
  </si>
  <si>
    <r>
      <t xml:space="preserve">Razem </t>
    </r>
    <r>
      <rPr>
        <sz val="10"/>
        <rFont val="Arial"/>
        <family val="2"/>
      </rPr>
      <t xml:space="preserve">(bez punktu 5.) </t>
    </r>
  </si>
  <si>
    <t>WYKAZ KOSZTÓW BUDOWY DOMU M - 128 bez zakupu działki, zagospodarowania</t>
  </si>
  <si>
    <t>i uzbrojenia terenu. Koszty zawierająpodatek vat i są aktualne na rok 2020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</si>
</sst>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\ &quot;zł&quot;"/>
  </numFmts>
  <fonts count="38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33" borderId="10" xfId="0" applyFont="1" applyFill="1" applyBorder="1" applyAlignment="1">
      <alignment vertical="center"/>
    </xf>
    <xf numFmtId="0" fontId="1" fillId="33" borderId="11" xfId="0" applyFont="1" applyFill="1" applyBorder="1" applyAlignment="1">
      <alignment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166" fontId="2" fillId="33" borderId="11" xfId="0" applyNumberFormat="1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vertical="center"/>
    </xf>
    <xf numFmtId="0" fontId="0" fillId="34" borderId="11" xfId="0" applyFill="1" applyBorder="1" applyAlignment="1">
      <alignment vertical="center"/>
    </xf>
    <xf numFmtId="166" fontId="0" fillId="34" borderId="11" xfId="0" applyNumberFormat="1" applyFill="1" applyBorder="1" applyAlignment="1">
      <alignment horizontal="center" vertical="center"/>
    </xf>
    <xf numFmtId="0" fontId="0" fillId="33" borderId="14" xfId="0" applyFont="1" applyFill="1" applyBorder="1" applyAlignment="1">
      <alignment vertical="center"/>
    </xf>
    <xf numFmtId="0" fontId="0" fillId="33" borderId="15" xfId="0" applyFont="1" applyFill="1" applyBorder="1" applyAlignment="1">
      <alignment vertical="center"/>
    </xf>
    <xf numFmtId="0" fontId="0" fillId="33" borderId="16" xfId="0" applyFont="1" applyFill="1" applyBorder="1" applyAlignment="1">
      <alignment vertical="center"/>
    </xf>
    <xf numFmtId="0" fontId="0" fillId="33" borderId="17" xfId="0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2" fillId="33" borderId="18" xfId="0" applyFont="1" applyFill="1" applyBorder="1" applyAlignment="1">
      <alignment horizontal="center" vertical="center"/>
    </xf>
    <xf numFmtId="0" fontId="0" fillId="33" borderId="17" xfId="0" applyFill="1" applyBorder="1" applyAlignment="1">
      <alignment vertical="center"/>
    </xf>
    <xf numFmtId="0" fontId="1" fillId="33" borderId="19" xfId="0" applyFont="1" applyFill="1" applyBorder="1" applyAlignment="1">
      <alignment horizontal="center" vertical="center"/>
    </xf>
    <xf numFmtId="166" fontId="1" fillId="33" borderId="10" xfId="0" applyNumberFormat="1" applyFont="1" applyFill="1" applyBorder="1" applyAlignment="1">
      <alignment horizontal="center" vertical="center"/>
    </xf>
    <xf numFmtId="166" fontId="1" fillId="33" borderId="11" xfId="0" applyNumberFormat="1" applyFont="1" applyFill="1" applyBorder="1" applyAlignment="1">
      <alignment vertical="center"/>
    </xf>
    <xf numFmtId="166" fontId="2" fillId="34" borderId="11" xfId="0" applyNumberFormat="1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35"/>
  <sheetViews>
    <sheetView tabSelected="1" zoomScalePageLayoutView="0" workbookViewId="0" topLeftCell="A1">
      <selection activeCell="H19" sqref="H19"/>
    </sheetView>
  </sheetViews>
  <sheetFormatPr defaultColWidth="9.140625" defaultRowHeight="12.75"/>
  <cols>
    <col min="1" max="1" width="1.421875" style="0" customWidth="1"/>
    <col min="3" max="3" width="50.57421875" style="0" customWidth="1"/>
    <col min="4" max="4" width="19.8515625" style="0" customWidth="1"/>
    <col min="5" max="5" width="24.00390625" style="0" customWidth="1"/>
    <col min="6" max="6" width="22.8515625" style="0" customWidth="1"/>
  </cols>
  <sheetData>
    <row r="1" spans="2:4" ht="12.75">
      <c r="B1" s="1" t="s">
        <v>43</v>
      </c>
      <c r="C1" s="1"/>
      <c r="D1" s="1"/>
    </row>
    <row r="2" spans="2:4" ht="12.75">
      <c r="B2" s="1" t="s">
        <v>44</v>
      </c>
      <c r="C2" s="1"/>
      <c r="D2" s="1"/>
    </row>
    <row r="3" spans="2:6" ht="18" customHeight="1">
      <c r="B3" s="2" t="s">
        <v>0</v>
      </c>
      <c r="C3" s="3" t="s">
        <v>1</v>
      </c>
      <c r="D3" s="4" t="s">
        <v>37</v>
      </c>
      <c r="E3" s="4" t="s">
        <v>36</v>
      </c>
      <c r="F3" s="5" t="s">
        <v>35</v>
      </c>
    </row>
    <row r="4" spans="2:6" ht="18" customHeight="1">
      <c r="B4" s="6" t="s">
        <v>2</v>
      </c>
      <c r="C4" s="7" t="s">
        <v>38</v>
      </c>
      <c r="D4" s="8">
        <f>SUM(D5:D9)</f>
        <v>154500</v>
      </c>
      <c r="E4" s="8">
        <f>SUM(E5:E9)</f>
        <v>20600</v>
      </c>
      <c r="F4" s="8">
        <f>SUM(D4:E4)</f>
        <v>175100</v>
      </c>
    </row>
    <row r="5" spans="2:6" ht="12.75">
      <c r="B5" s="9"/>
      <c r="C5" s="10" t="s">
        <v>3</v>
      </c>
      <c r="D5" s="11">
        <v>5500</v>
      </c>
      <c r="E5" s="11">
        <v>1100</v>
      </c>
      <c r="F5" s="22">
        <f aca="true" t="shared" si="0" ref="F5:F32">SUM(D5:E5)</f>
        <v>6600</v>
      </c>
    </row>
    <row r="6" spans="2:6" ht="12.75">
      <c r="B6" s="9"/>
      <c r="C6" s="10" t="s">
        <v>4</v>
      </c>
      <c r="D6" s="11">
        <v>21800</v>
      </c>
      <c r="E6" s="11">
        <v>2800</v>
      </c>
      <c r="F6" s="22">
        <f t="shared" si="0"/>
        <v>24600</v>
      </c>
    </row>
    <row r="7" spans="2:6" ht="12.75">
      <c r="B7" s="9"/>
      <c r="C7" s="10" t="s">
        <v>5</v>
      </c>
      <c r="D7" s="11">
        <v>64700</v>
      </c>
      <c r="E7" s="11">
        <v>8700</v>
      </c>
      <c r="F7" s="22">
        <f t="shared" si="0"/>
        <v>73400</v>
      </c>
    </row>
    <row r="8" spans="2:6" ht="12.75">
      <c r="B8" s="9"/>
      <c r="C8" s="10" t="s">
        <v>6</v>
      </c>
      <c r="D8" s="11">
        <v>41800</v>
      </c>
      <c r="E8" s="11">
        <v>4400</v>
      </c>
      <c r="F8" s="22">
        <f t="shared" si="0"/>
        <v>46200</v>
      </c>
    </row>
    <row r="9" spans="2:6" ht="12.75">
      <c r="B9" s="12"/>
      <c r="C9" s="10" t="s">
        <v>7</v>
      </c>
      <c r="D9" s="11">
        <v>20700</v>
      </c>
      <c r="E9" s="11">
        <v>3600</v>
      </c>
      <c r="F9" s="22">
        <f t="shared" si="0"/>
        <v>24300</v>
      </c>
    </row>
    <row r="10" spans="2:6" ht="18" customHeight="1">
      <c r="B10" s="6" t="s">
        <v>8</v>
      </c>
      <c r="C10" s="7" t="s">
        <v>39</v>
      </c>
      <c r="D10" s="8">
        <f>SUM(D11:D15)</f>
        <v>54000</v>
      </c>
      <c r="E10" s="8">
        <f>SUM(E11:E15)</f>
        <v>9100</v>
      </c>
      <c r="F10" s="8">
        <f t="shared" si="0"/>
        <v>63100</v>
      </c>
    </row>
    <row r="11" spans="2:6" ht="12.75">
      <c r="B11" s="9"/>
      <c r="C11" s="10" t="s">
        <v>9</v>
      </c>
      <c r="D11" s="11">
        <v>14100</v>
      </c>
      <c r="E11" s="11">
        <v>1900</v>
      </c>
      <c r="F11" s="22">
        <f t="shared" si="0"/>
        <v>16000</v>
      </c>
    </row>
    <row r="12" spans="2:6" ht="12.75">
      <c r="B12" s="9"/>
      <c r="C12" s="10" t="s">
        <v>10</v>
      </c>
      <c r="D12" s="11">
        <v>14200</v>
      </c>
      <c r="E12" s="11">
        <v>2800</v>
      </c>
      <c r="F12" s="22">
        <f t="shared" si="0"/>
        <v>17000</v>
      </c>
    </row>
    <row r="13" spans="2:6" ht="12.75">
      <c r="B13" s="9"/>
      <c r="C13" s="10" t="s">
        <v>11</v>
      </c>
      <c r="D13" s="11">
        <v>9700</v>
      </c>
      <c r="E13" s="11">
        <v>1200</v>
      </c>
      <c r="F13" s="22">
        <f t="shared" si="0"/>
        <v>10900</v>
      </c>
    </row>
    <row r="14" spans="2:6" ht="12.75">
      <c r="B14" s="9"/>
      <c r="C14" s="10" t="s">
        <v>12</v>
      </c>
      <c r="D14" s="11">
        <v>15200</v>
      </c>
      <c r="E14" s="11">
        <v>3200</v>
      </c>
      <c r="F14" s="22">
        <f t="shared" si="0"/>
        <v>18400</v>
      </c>
    </row>
    <row r="15" spans="2:6" ht="12.75">
      <c r="B15" s="12"/>
      <c r="C15" s="10" t="s">
        <v>13</v>
      </c>
      <c r="D15" s="11">
        <v>800</v>
      </c>
      <c r="E15" s="11" t="s">
        <v>34</v>
      </c>
      <c r="F15" s="22">
        <f t="shared" si="0"/>
        <v>800</v>
      </c>
    </row>
    <row r="16" spans="2:6" ht="17.25" customHeight="1">
      <c r="B16" s="13" t="s">
        <v>14</v>
      </c>
      <c r="C16" s="7" t="s">
        <v>40</v>
      </c>
      <c r="D16" s="8">
        <f>SUM(D17:D23)</f>
        <v>52200</v>
      </c>
      <c r="E16" s="8">
        <f>SUM(E17:E23)</f>
        <v>2800</v>
      </c>
      <c r="F16" s="8">
        <f t="shared" si="0"/>
        <v>55000</v>
      </c>
    </row>
    <row r="17" spans="2:6" ht="12.75">
      <c r="B17" s="14"/>
      <c r="C17" s="10" t="s">
        <v>15</v>
      </c>
      <c r="D17" s="11">
        <v>9300</v>
      </c>
      <c r="E17" s="11" t="s">
        <v>34</v>
      </c>
      <c r="F17" s="22">
        <f t="shared" si="0"/>
        <v>9300</v>
      </c>
    </row>
    <row r="18" spans="2:6" ht="12.75">
      <c r="B18" s="14"/>
      <c r="C18" s="10" t="s">
        <v>16</v>
      </c>
      <c r="D18" s="11">
        <v>27100</v>
      </c>
      <c r="E18" s="11">
        <v>1100</v>
      </c>
      <c r="F18" s="22">
        <f t="shared" si="0"/>
        <v>28200</v>
      </c>
    </row>
    <row r="19" spans="2:6" ht="12.75">
      <c r="B19" s="14"/>
      <c r="C19" s="10" t="s">
        <v>17</v>
      </c>
      <c r="D19" s="11">
        <v>900</v>
      </c>
      <c r="E19" s="11" t="s">
        <v>34</v>
      </c>
      <c r="F19" s="22">
        <f t="shared" si="0"/>
        <v>900</v>
      </c>
    </row>
    <row r="20" spans="2:6" ht="12.75">
      <c r="B20" s="14"/>
      <c r="C20" s="10" t="s">
        <v>18</v>
      </c>
      <c r="D20" s="11">
        <v>2100</v>
      </c>
      <c r="E20" s="11" t="s">
        <v>34</v>
      </c>
      <c r="F20" s="22">
        <f t="shared" si="0"/>
        <v>2100</v>
      </c>
    </row>
    <row r="21" spans="2:6" ht="12.75">
      <c r="B21" s="14"/>
      <c r="C21" s="10" t="s">
        <v>19</v>
      </c>
      <c r="D21" s="11">
        <v>9200</v>
      </c>
      <c r="E21" s="11">
        <v>1700</v>
      </c>
      <c r="F21" s="22">
        <f t="shared" si="0"/>
        <v>10900</v>
      </c>
    </row>
    <row r="22" spans="2:6" ht="12.75">
      <c r="B22" s="14"/>
      <c r="C22" s="10" t="s">
        <v>20</v>
      </c>
      <c r="D22" s="11">
        <v>2100</v>
      </c>
      <c r="E22" s="11" t="s">
        <v>34</v>
      </c>
      <c r="F22" s="22">
        <f t="shared" si="0"/>
        <v>2100</v>
      </c>
    </row>
    <row r="23" spans="2:6" ht="12.75">
      <c r="B23" s="15"/>
      <c r="C23" s="10" t="s">
        <v>21</v>
      </c>
      <c r="D23" s="11">
        <v>1500</v>
      </c>
      <c r="E23" s="11" t="s">
        <v>34</v>
      </c>
      <c r="F23" s="22">
        <f t="shared" si="0"/>
        <v>1500</v>
      </c>
    </row>
    <row r="24" spans="2:6" ht="18.75" customHeight="1">
      <c r="B24" s="13" t="s">
        <v>22</v>
      </c>
      <c r="C24" s="7" t="s">
        <v>41</v>
      </c>
      <c r="D24" s="8">
        <f>SUM(D25:D27)</f>
        <v>16300</v>
      </c>
      <c r="E24" s="8">
        <f>SUM(E25:E27)</f>
        <v>0</v>
      </c>
      <c r="F24" s="8">
        <f t="shared" si="0"/>
        <v>16300</v>
      </c>
    </row>
    <row r="25" spans="2:6" ht="12.75">
      <c r="B25" s="14"/>
      <c r="C25" s="10" t="s">
        <v>23</v>
      </c>
      <c r="D25" s="11">
        <v>7300</v>
      </c>
      <c r="E25" s="11" t="s">
        <v>34</v>
      </c>
      <c r="F25" s="22">
        <f t="shared" si="0"/>
        <v>7300</v>
      </c>
    </row>
    <row r="26" spans="2:6" ht="12.75">
      <c r="B26" s="14"/>
      <c r="C26" s="10" t="s">
        <v>25</v>
      </c>
      <c r="D26" s="11">
        <v>7500</v>
      </c>
      <c r="E26" s="11" t="s">
        <v>34</v>
      </c>
      <c r="F26" s="22">
        <f t="shared" si="0"/>
        <v>7500</v>
      </c>
    </row>
    <row r="27" spans="2:6" ht="12.75">
      <c r="B27" s="14"/>
      <c r="C27" s="10" t="s">
        <v>24</v>
      </c>
      <c r="D27" s="11">
        <v>1500</v>
      </c>
      <c r="E27" s="11" t="s">
        <v>34</v>
      </c>
      <c r="F27" s="22">
        <f t="shared" si="0"/>
        <v>1500</v>
      </c>
    </row>
    <row r="28" spans="2:6" ht="17.25" customHeight="1">
      <c r="B28" s="6" t="s">
        <v>26</v>
      </c>
      <c r="C28" s="7" t="s">
        <v>27</v>
      </c>
      <c r="D28" s="8">
        <f>SUM(D29:D31)</f>
        <v>18000</v>
      </c>
      <c r="E28" s="8">
        <f>SUM(E29:E31)</f>
        <v>0</v>
      </c>
      <c r="F28" s="8">
        <f t="shared" si="0"/>
        <v>18000</v>
      </c>
    </row>
    <row r="29" spans="2:6" ht="12.75">
      <c r="B29" s="9"/>
      <c r="C29" s="10" t="s">
        <v>28</v>
      </c>
      <c r="D29" s="11">
        <v>11700</v>
      </c>
      <c r="E29" s="11" t="s">
        <v>34</v>
      </c>
      <c r="F29" s="22">
        <f t="shared" si="0"/>
        <v>11700</v>
      </c>
    </row>
    <row r="30" spans="2:6" ht="12.75">
      <c r="B30" s="9"/>
      <c r="C30" s="10" t="s">
        <v>29</v>
      </c>
      <c r="D30" s="11">
        <v>6300</v>
      </c>
      <c r="E30" s="11" t="s">
        <v>34</v>
      </c>
      <c r="F30" s="22">
        <f t="shared" si="0"/>
        <v>6300</v>
      </c>
    </row>
    <row r="31" spans="2:6" ht="12.75">
      <c r="B31" s="12"/>
      <c r="C31" s="10" t="s">
        <v>32</v>
      </c>
      <c r="D31" s="11" t="s">
        <v>31</v>
      </c>
      <c r="E31" s="11" t="s">
        <v>34</v>
      </c>
      <c r="F31" s="22">
        <f t="shared" si="0"/>
        <v>0</v>
      </c>
    </row>
    <row r="32" spans="2:6" ht="16.5" customHeight="1">
      <c r="B32" s="16"/>
      <c r="C32" s="17" t="s">
        <v>42</v>
      </c>
      <c r="D32" s="8">
        <f>SUM(D24,D16,D10,D4)</f>
        <v>277000</v>
      </c>
      <c r="E32" s="8">
        <f>SUM(E24,E16,E10,E4)</f>
        <v>32500</v>
      </c>
      <c r="F32" s="8">
        <f t="shared" si="0"/>
        <v>309500</v>
      </c>
    </row>
    <row r="33" spans="2:6" ht="17.25" customHeight="1">
      <c r="B33" s="18"/>
      <c r="C33" s="19" t="s">
        <v>30</v>
      </c>
      <c r="D33" s="20">
        <f>SUM(D32,D28)</f>
        <v>295000</v>
      </c>
      <c r="E33" s="21"/>
      <c r="F33" s="8">
        <f>SUM(D33,E32)</f>
        <v>327500</v>
      </c>
    </row>
    <row r="35" ht="12.75">
      <c r="B35" t="s">
        <v>33</v>
      </c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Matuszewski Nikodem</dc:creator>
  <cp:keywords/>
  <dc:description/>
  <cp:lastModifiedBy>Użytkownik systemu Windows</cp:lastModifiedBy>
  <cp:lastPrinted>2008-02-27T11:57:43Z</cp:lastPrinted>
  <dcterms:created xsi:type="dcterms:W3CDTF">2006-07-04T12:14:00Z</dcterms:created>
  <dcterms:modified xsi:type="dcterms:W3CDTF">2019-12-11T11:46:04Z</dcterms:modified>
  <cp:category/>
  <cp:version/>
  <cp:contentType/>
  <cp:contentStatus/>
</cp:coreProperties>
</file>