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<sst xmlns="http://schemas.openxmlformats.org/spreadsheetml/2006/main" count="56" uniqueCount="45">
  <si>
    <t>L.p.</t>
  </si>
  <si>
    <t>Elementy budynku</t>
  </si>
  <si>
    <t>1.</t>
  </si>
  <si>
    <r>
      <t xml:space="preserve">Budynek w stanie surowym zamkniętym, </t>
    </r>
    <r>
      <rPr>
        <sz val="10"/>
        <rFont val="Arial"/>
        <family val="2"/>
      </rPr>
      <t>w tym:</t>
    </r>
  </si>
  <si>
    <t>prace ziemne</t>
  </si>
  <si>
    <t>stan zerowy</t>
  </si>
  <si>
    <t>ściany konstrukcyjne i działowe, schody, stropy</t>
  </si>
  <si>
    <t>dach (więźba dachowa, pokrycie i odwodnienie)</t>
  </si>
  <si>
    <t>okna i drzwi zewnętrzne</t>
  </si>
  <si>
    <t>2.</t>
  </si>
  <si>
    <r>
      <t xml:space="preserve">Wykończenie, </t>
    </r>
    <r>
      <rPr>
        <sz val="10"/>
        <rFont val="Arial"/>
        <family val="2"/>
      </rPr>
      <t>w tym:</t>
    </r>
  </si>
  <si>
    <t>tynki wewnętrzne i okładziny na ścianach</t>
  </si>
  <si>
    <t>posadzki</t>
  </si>
  <si>
    <t>drzwi wewnętrzne</t>
  </si>
  <si>
    <t xml:space="preserve">elewacje zewnętrzne </t>
  </si>
  <si>
    <t>elementy małej architektury</t>
  </si>
  <si>
    <t>3.</t>
  </si>
  <si>
    <r>
      <t>Instalacje</t>
    </r>
    <r>
      <rPr>
        <sz val="10"/>
        <rFont val="Arial"/>
        <family val="2"/>
      </rPr>
      <t xml:space="preserve"> (bez przyłączy), w tym:</t>
    </r>
  </si>
  <si>
    <t>instalacje wody zimnej, ciepłej i kanalizacja sanitarna</t>
  </si>
  <si>
    <t>instalacje grzewcze, w tym kocioł z automatyką</t>
  </si>
  <si>
    <t>wentylacja</t>
  </si>
  <si>
    <t>instalacja gazowa</t>
  </si>
  <si>
    <t>instalacja elektryczna</t>
  </si>
  <si>
    <t>instalacje techniczne (RTV, telefon, inne)</t>
  </si>
  <si>
    <t>ewentualna instalacja odgromowa</t>
  </si>
  <si>
    <t>4.</t>
  </si>
  <si>
    <r>
      <t>Wyposażenie standardowe</t>
    </r>
    <r>
      <rPr>
        <sz val="10"/>
        <rFont val="Arial"/>
        <family val="2"/>
      </rPr>
      <t xml:space="preserve"> minimum</t>
    </r>
  </si>
  <si>
    <t>wyposażenie łazienek</t>
  </si>
  <si>
    <t>ewentualne umeblowanie pomieszczeń</t>
  </si>
  <si>
    <t>wyposażenie kuchni i pom. gospodarczego</t>
  </si>
  <si>
    <t>5.</t>
  </si>
  <si>
    <t>Dodatkowe rozwiązania energooszczędne</t>
  </si>
  <si>
    <t>rolety okienne zewnętrzne</t>
  </si>
  <si>
    <t>rekuperator</t>
  </si>
  <si>
    <t>OGÓŁEM</t>
  </si>
  <si>
    <t>?</t>
  </si>
  <si>
    <t>inne*</t>
  </si>
  <si>
    <t>*- w miejsce "?" wpisać dodatkową kwotę.</t>
  </si>
  <si>
    <t>-</t>
  </si>
  <si>
    <r>
      <t xml:space="preserve">Razem </t>
    </r>
    <r>
      <rPr>
        <sz val="10"/>
        <rFont val="Arial"/>
        <family val="2"/>
      </rPr>
      <t xml:space="preserve">(bez punktu 5.) </t>
    </r>
  </si>
  <si>
    <t>Razem z garażem</t>
  </si>
  <si>
    <t>Garaż 1 stanowiskowy</t>
  </si>
  <si>
    <t>Część mieszkalna</t>
  </si>
  <si>
    <t xml:space="preserve">WYKAZ KOSZTÓW BUDOWY DOMU M(L) - 90 z garażem jednostanowiskowym, bez wykończnia poddasza, </t>
  </si>
  <si>
    <t>bez zakupu działki, zagospodarowaniai uzbrojenia terenu. Koszty zawierająpodatek vat i są aktualne na rok 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</si>
</sst>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164" fontId="0" fillId="3" borderId="2" xfId="0" applyNumberForma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7"/>
  <sheetViews>
    <sheetView tabSelected="1" workbookViewId="0" topLeftCell="A1">
      <selection activeCell="B4" sqref="B4"/>
    </sheetView>
  </sheetViews>
  <sheetFormatPr defaultColWidth="9.140625" defaultRowHeight="12.75"/>
  <cols>
    <col min="3" max="3" width="47.7109375" style="0" customWidth="1"/>
    <col min="4" max="4" width="22.140625" style="0" customWidth="1"/>
    <col min="5" max="5" width="21.140625" style="0" customWidth="1"/>
    <col min="6" max="6" width="19.7109375" style="0" customWidth="1"/>
  </cols>
  <sheetData>
    <row r="2" spans="2:4" ht="12.75">
      <c r="B2" s="1" t="s">
        <v>43</v>
      </c>
      <c r="C2" s="1"/>
      <c r="D2" s="1"/>
    </row>
    <row r="3" spans="2:4" ht="12.75">
      <c r="B3" s="1" t="s">
        <v>44</v>
      </c>
      <c r="C3" s="1"/>
      <c r="D3" s="1"/>
    </row>
    <row r="5" spans="2:6" ht="27.75" customHeight="1">
      <c r="B5" s="2" t="s">
        <v>0</v>
      </c>
      <c r="C5" s="3" t="s">
        <v>1</v>
      </c>
      <c r="D5" s="18" t="s">
        <v>42</v>
      </c>
      <c r="E5" s="18" t="s">
        <v>41</v>
      </c>
      <c r="F5" s="21" t="s">
        <v>40</v>
      </c>
    </row>
    <row r="6" spans="2:6" ht="26.25" customHeight="1">
      <c r="B6" s="4" t="s">
        <v>2</v>
      </c>
      <c r="C6" s="5" t="s">
        <v>3</v>
      </c>
      <c r="D6" s="6">
        <f>SUM(D7:D11)</f>
        <v>118700</v>
      </c>
      <c r="E6" s="6">
        <f>SUM(E7:E11)</f>
        <v>19200</v>
      </c>
      <c r="F6" s="6">
        <f>SUM(D6:E6)</f>
        <v>137900</v>
      </c>
    </row>
    <row r="7" spans="2:6" ht="12.75">
      <c r="B7" s="7"/>
      <c r="C7" s="8" t="s">
        <v>4</v>
      </c>
      <c r="D7" s="9">
        <v>5600</v>
      </c>
      <c r="E7" s="9">
        <v>800</v>
      </c>
      <c r="F7" s="19">
        <f aca="true" t="shared" si="0" ref="F7:F34">SUM(D7:E7)</f>
        <v>6400</v>
      </c>
    </row>
    <row r="8" spans="2:6" ht="12.75">
      <c r="B8" s="7"/>
      <c r="C8" s="8" t="s">
        <v>5</v>
      </c>
      <c r="D8" s="9">
        <v>14100</v>
      </c>
      <c r="E8" s="9">
        <v>2800</v>
      </c>
      <c r="F8" s="19">
        <f t="shared" si="0"/>
        <v>16900</v>
      </c>
    </row>
    <row r="9" spans="2:6" ht="12.75">
      <c r="B9" s="7"/>
      <c r="C9" s="8" t="s">
        <v>6</v>
      </c>
      <c r="D9" s="9">
        <v>45300</v>
      </c>
      <c r="E9" s="9">
        <v>6100</v>
      </c>
      <c r="F9" s="19">
        <f t="shared" si="0"/>
        <v>51400</v>
      </c>
    </row>
    <row r="10" spans="2:6" ht="12.75">
      <c r="B10" s="7"/>
      <c r="C10" s="8" t="s">
        <v>7</v>
      </c>
      <c r="D10" s="9">
        <v>38000</v>
      </c>
      <c r="E10" s="9">
        <v>6600</v>
      </c>
      <c r="F10" s="19">
        <f t="shared" si="0"/>
        <v>44600</v>
      </c>
    </row>
    <row r="11" spans="2:6" ht="12.75">
      <c r="B11" s="10"/>
      <c r="C11" s="8" t="s">
        <v>8</v>
      </c>
      <c r="D11" s="9">
        <v>15700</v>
      </c>
      <c r="E11" s="9">
        <v>2900</v>
      </c>
      <c r="F11" s="19">
        <f t="shared" si="0"/>
        <v>18600</v>
      </c>
    </row>
    <row r="12" spans="2:6" ht="24.75" customHeight="1">
      <c r="B12" s="4" t="s">
        <v>9</v>
      </c>
      <c r="C12" s="5" t="s">
        <v>10</v>
      </c>
      <c r="D12" s="6">
        <f>SUM(D13:D17)</f>
        <v>46500</v>
      </c>
      <c r="E12" s="6">
        <f>SUM(E13:E17)</f>
        <v>10300</v>
      </c>
      <c r="F12" s="6">
        <f t="shared" si="0"/>
        <v>56800</v>
      </c>
    </row>
    <row r="13" spans="2:6" ht="12.75">
      <c r="B13" s="7"/>
      <c r="C13" s="8" t="s">
        <v>11</v>
      </c>
      <c r="D13" s="9">
        <v>10800</v>
      </c>
      <c r="E13" s="9">
        <v>2200</v>
      </c>
      <c r="F13" s="19">
        <f t="shared" si="0"/>
        <v>13000</v>
      </c>
    </row>
    <row r="14" spans="2:6" ht="12.75">
      <c r="B14" s="7"/>
      <c r="C14" s="8" t="s">
        <v>12</v>
      </c>
      <c r="D14" s="9">
        <v>12800</v>
      </c>
      <c r="E14" s="9">
        <v>2500</v>
      </c>
      <c r="F14" s="19">
        <f t="shared" si="0"/>
        <v>15300</v>
      </c>
    </row>
    <row r="15" spans="2:6" ht="12.75">
      <c r="B15" s="7"/>
      <c r="C15" s="8" t="s">
        <v>13</v>
      </c>
      <c r="D15" s="9">
        <v>6700</v>
      </c>
      <c r="E15" s="9">
        <v>1500</v>
      </c>
      <c r="F15" s="19">
        <f t="shared" si="0"/>
        <v>8200</v>
      </c>
    </row>
    <row r="16" spans="2:6" ht="12.75">
      <c r="B16" s="7"/>
      <c r="C16" s="8" t="s">
        <v>14</v>
      </c>
      <c r="D16" s="9">
        <v>15500</v>
      </c>
      <c r="E16" s="9">
        <v>4100</v>
      </c>
      <c r="F16" s="19">
        <f t="shared" si="0"/>
        <v>19600</v>
      </c>
    </row>
    <row r="17" spans="2:6" ht="12.75">
      <c r="B17" s="10"/>
      <c r="C17" s="8" t="s">
        <v>15</v>
      </c>
      <c r="D17" s="9">
        <v>700</v>
      </c>
      <c r="E17" s="9" t="s">
        <v>38</v>
      </c>
      <c r="F17" s="19">
        <f t="shared" si="0"/>
        <v>700</v>
      </c>
    </row>
    <row r="18" spans="2:6" ht="24.75" customHeight="1">
      <c r="B18" s="11" t="s">
        <v>16</v>
      </c>
      <c r="C18" s="5" t="s">
        <v>17</v>
      </c>
      <c r="D18" s="6">
        <f>SUM(D19:D25)</f>
        <v>35100</v>
      </c>
      <c r="E18" s="6">
        <f>SUM(E19:E25)</f>
        <v>2200</v>
      </c>
      <c r="F18" s="6">
        <f t="shared" si="0"/>
        <v>37300</v>
      </c>
    </row>
    <row r="19" spans="2:6" ht="12.75">
      <c r="B19" s="12"/>
      <c r="C19" s="8" t="s">
        <v>18</v>
      </c>
      <c r="D19" s="9">
        <v>6000</v>
      </c>
      <c r="E19" s="9" t="s">
        <v>38</v>
      </c>
      <c r="F19" s="19">
        <f t="shared" si="0"/>
        <v>6000</v>
      </c>
    </row>
    <row r="20" spans="2:6" ht="12.75">
      <c r="B20" s="12"/>
      <c r="C20" s="8" t="s">
        <v>19</v>
      </c>
      <c r="D20" s="9">
        <v>18000</v>
      </c>
      <c r="E20" s="9">
        <v>900</v>
      </c>
      <c r="F20" s="19">
        <f t="shared" si="0"/>
        <v>18900</v>
      </c>
    </row>
    <row r="21" spans="2:6" ht="12.75">
      <c r="B21" s="12"/>
      <c r="C21" s="8" t="s">
        <v>20</v>
      </c>
      <c r="D21" s="9">
        <v>1000</v>
      </c>
      <c r="E21" s="9" t="s">
        <v>38</v>
      </c>
      <c r="F21" s="19">
        <f t="shared" si="0"/>
        <v>1000</v>
      </c>
    </row>
    <row r="22" spans="2:6" ht="12.75">
      <c r="B22" s="12"/>
      <c r="C22" s="8" t="s">
        <v>21</v>
      </c>
      <c r="D22" s="9">
        <v>1900</v>
      </c>
      <c r="E22" s="9" t="s">
        <v>38</v>
      </c>
      <c r="F22" s="19">
        <f t="shared" si="0"/>
        <v>1900</v>
      </c>
    </row>
    <row r="23" spans="2:6" ht="12.75">
      <c r="B23" s="12"/>
      <c r="C23" s="8" t="s">
        <v>22</v>
      </c>
      <c r="D23" s="9">
        <v>5700</v>
      </c>
      <c r="E23" s="9">
        <v>1300</v>
      </c>
      <c r="F23" s="19">
        <f t="shared" si="0"/>
        <v>7000</v>
      </c>
    </row>
    <row r="24" spans="2:6" ht="12.75">
      <c r="B24" s="12"/>
      <c r="C24" s="8" t="s">
        <v>23</v>
      </c>
      <c r="D24" s="9">
        <v>1500</v>
      </c>
      <c r="E24" s="9" t="s">
        <v>38</v>
      </c>
      <c r="F24" s="19">
        <f t="shared" si="0"/>
        <v>1500</v>
      </c>
    </row>
    <row r="25" spans="2:6" ht="12.75">
      <c r="B25" s="13"/>
      <c r="C25" s="8" t="s">
        <v>24</v>
      </c>
      <c r="D25" s="9">
        <v>1000</v>
      </c>
      <c r="E25" s="9" t="s">
        <v>38</v>
      </c>
      <c r="F25" s="19">
        <f t="shared" si="0"/>
        <v>1000</v>
      </c>
    </row>
    <row r="26" spans="2:6" ht="24.75" customHeight="1">
      <c r="B26" s="11" t="s">
        <v>25</v>
      </c>
      <c r="C26" s="5" t="s">
        <v>26</v>
      </c>
      <c r="D26" s="6">
        <f>SUM(D27:D29)</f>
        <v>10000</v>
      </c>
      <c r="E26" s="6">
        <f>SUM(E27:E29)</f>
        <v>0</v>
      </c>
      <c r="F26" s="6">
        <f t="shared" si="0"/>
        <v>10000</v>
      </c>
    </row>
    <row r="27" spans="2:6" ht="12.75">
      <c r="B27" s="12"/>
      <c r="C27" s="8" t="s">
        <v>27</v>
      </c>
      <c r="D27" s="9">
        <v>3800</v>
      </c>
      <c r="E27" s="9" t="s">
        <v>38</v>
      </c>
      <c r="F27" s="19">
        <f t="shared" si="0"/>
        <v>3800</v>
      </c>
    </row>
    <row r="28" spans="2:6" ht="12.75">
      <c r="B28" s="12"/>
      <c r="C28" s="8" t="s">
        <v>29</v>
      </c>
      <c r="D28" s="9">
        <v>4900</v>
      </c>
      <c r="E28" s="9" t="s">
        <v>38</v>
      </c>
      <c r="F28" s="19">
        <f t="shared" si="0"/>
        <v>4900</v>
      </c>
    </row>
    <row r="29" spans="2:6" ht="12.75">
      <c r="B29" s="12"/>
      <c r="C29" s="8" t="s">
        <v>28</v>
      </c>
      <c r="D29" s="9">
        <v>1300</v>
      </c>
      <c r="E29" s="9" t="s">
        <v>38</v>
      </c>
      <c r="F29" s="19">
        <f t="shared" si="0"/>
        <v>1300</v>
      </c>
    </row>
    <row r="30" spans="2:6" ht="24.75" customHeight="1">
      <c r="B30" s="4" t="s">
        <v>30</v>
      </c>
      <c r="C30" s="5" t="s">
        <v>31</v>
      </c>
      <c r="D30" s="6">
        <f>SUM(D31:D33)</f>
        <v>18400</v>
      </c>
      <c r="E30" s="6">
        <f>SUM(E31:E33)</f>
        <v>0</v>
      </c>
      <c r="F30" s="6">
        <f t="shared" si="0"/>
        <v>18400</v>
      </c>
    </row>
    <row r="31" spans="2:6" ht="12.75">
      <c r="B31" s="7"/>
      <c r="C31" s="8" t="s">
        <v>32</v>
      </c>
      <c r="D31" s="9">
        <v>9900</v>
      </c>
      <c r="E31" s="9" t="s">
        <v>38</v>
      </c>
      <c r="F31" s="19">
        <f t="shared" si="0"/>
        <v>9900</v>
      </c>
    </row>
    <row r="32" spans="2:6" ht="12.75">
      <c r="B32" s="7"/>
      <c r="C32" s="8" t="s">
        <v>33</v>
      </c>
      <c r="D32" s="9">
        <v>8500</v>
      </c>
      <c r="E32" s="9" t="s">
        <v>38</v>
      </c>
      <c r="F32" s="19">
        <f t="shared" si="0"/>
        <v>8500</v>
      </c>
    </row>
    <row r="33" spans="2:6" ht="12.75">
      <c r="B33" s="10"/>
      <c r="C33" s="8" t="s">
        <v>36</v>
      </c>
      <c r="D33" s="9" t="s">
        <v>35</v>
      </c>
      <c r="E33" s="9" t="s">
        <v>38</v>
      </c>
      <c r="F33" s="19">
        <f t="shared" si="0"/>
        <v>0</v>
      </c>
    </row>
    <row r="34" spans="2:6" ht="27.75" customHeight="1">
      <c r="B34" s="14"/>
      <c r="C34" s="15" t="s">
        <v>39</v>
      </c>
      <c r="D34" s="6">
        <f>SUM(D26,D18,D12,D6)</f>
        <v>210300</v>
      </c>
      <c r="E34" s="6">
        <f>SUM(E6,E12,E18,E26,E30)</f>
        <v>31700</v>
      </c>
      <c r="F34" s="6">
        <f t="shared" si="0"/>
        <v>242000</v>
      </c>
    </row>
    <row r="35" spans="2:6" ht="25.5" customHeight="1">
      <c r="B35" s="16"/>
      <c r="C35" s="17" t="s">
        <v>34</v>
      </c>
      <c r="D35" s="20">
        <f>SUM(D34,D30)</f>
        <v>228700</v>
      </c>
      <c r="E35" s="22"/>
      <c r="F35" s="6">
        <f>SUM(D35,E34)</f>
        <v>260400</v>
      </c>
    </row>
    <row r="37" ht="12.75">
      <c r="B37" t="s">
        <v>37</v>
      </c>
    </row>
  </sheetData>
  <printOptions/>
  <pageMargins left="0.75" right="0.75" top="1" bottom="1" header="0.5" footer="0.5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Matuszewski Nikodem</dc:creator>
  <cp:keywords/>
  <dc:description/>
  <cp:lastModifiedBy>Konrad</cp:lastModifiedBy>
  <cp:lastPrinted>2014-01-22T09:39:40Z</cp:lastPrinted>
  <dcterms:created xsi:type="dcterms:W3CDTF">2006-06-30T13:34:15Z</dcterms:created>
  <dcterms:modified xsi:type="dcterms:W3CDTF">2014-08-28T08:24:47Z</dcterms:modified>
  <cp:category/>
  <cp:version/>
  <cp:contentType/>
  <cp:contentStatus/>
</cp:coreProperties>
</file>